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750" windowWidth="15480" windowHeight="10740"/>
  </bookViews>
  <sheets>
    <sheet name="Отчет по опросам" sheetId="1" r:id="rId1"/>
  </sheets>
  <definedNames>
    <definedName name="_xlnm.Print_Area" localSheetId="0">'Отчет по опросам'!$A$1:$F$127</definedName>
  </definedNames>
  <calcPr calcId="145621"/>
</workbook>
</file>

<file path=xl/calcChain.xml><?xml version="1.0" encoding="utf-8"?>
<calcChain xmlns="http://schemas.openxmlformats.org/spreadsheetml/2006/main">
  <c r="E106" i="1" l="1"/>
  <c r="E101" i="1"/>
  <c r="F100" i="1" s="1"/>
  <c r="F103" i="1" l="1"/>
  <c r="F105" i="1"/>
  <c r="F102" i="1"/>
  <c r="F96" i="1"/>
  <c r="F98" i="1"/>
  <c r="F97" i="1"/>
  <c r="F99" i="1"/>
  <c r="F95" i="1"/>
  <c r="F94" i="1"/>
  <c r="E14" i="1"/>
  <c r="F11" i="1" l="1"/>
  <c r="F9" i="1"/>
  <c r="F106" i="1"/>
  <c r="F101" i="1"/>
  <c r="F10" i="1"/>
  <c r="A63" i="1"/>
  <c r="E69" i="1" l="1"/>
  <c r="F67" i="1" s="1"/>
  <c r="E75" i="1"/>
  <c r="E81" i="1"/>
  <c r="F80" i="1" s="1"/>
  <c r="E51" i="1"/>
  <c r="F50" i="1" s="1"/>
  <c r="E45" i="1"/>
  <c r="E39" i="1"/>
  <c r="E33" i="1"/>
  <c r="E27" i="1"/>
  <c r="F26" i="1" s="1"/>
  <c r="E20" i="1"/>
  <c r="F14" i="1"/>
  <c r="E8" i="1"/>
  <c r="E57" i="1"/>
  <c r="E63" i="1"/>
  <c r="E93" i="1"/>
  <c r="F89" i="1" s="1"/>
  <c r="E87" i="1"/>
  <c r="F82" i="1" s="1"/>
  <c r="F71" i="1" l="1"/>
  <c r="F70" i="1"/>
  <c r="F74" i="1"/>
  <c r="F4" i="1"/>
  <c r="F7" i="1"/>
  <c r="F3" i="1"/>
  <c r="F15" i="1"/>
  <c r="F16" i="1"/>
  <c r="F29" i="1"/>
  <c r="F32" i="1"/>
  <c r="F31" i="1"/>
  <c r="F40" i="1"/>
  <c r="F41" i="1"/>
  <c r="F52" i="1"/>
  <c r="F53" i="1"/>
  <c r="F34" i="1"/>
  <c r="F38" i="1"/>
  <c r="F22" i="1"/>
  <c r="F24" i="1"/>
  <c r="F58" i="1"/>
  <c r="F59" i="1"/>
  <c r="F77" i="1"/>
  <c r="F76" i="1"/>
  <c r="F66" i="1"/>
  <c r="F64" i="1"/>
  <c r="F47" i="1"/>
  <c r="F21" i="1"/>
  <c r="F23" i="1"/>
  <c r="F28" i="1"/>
  <c r="F30" i="1"/>
  <c r="F35" i="1"/>
  <c r="F56" i="1"/>
  <c r="F62" i="1"/>
  <c r="F88" i="1"/>
  <c r="F92" i="1"/>
  <c r="F83" i="1"/>
  <c r="F68" i="1"/>
  <c r="F46" i="1"/>
  <c r="F51" i="1" s="1"/>
  <c r="F86" i="1"/>
  <c r="F65" i="1"/>
  <c r="F75" i="1" l="1"/>
  <c r="F63" i="1"/>
  <c r="F39" i="1"/>
  <c r="F45" i="1"/>
  <c r="F69" i="1"/>
  <c r="F57" i="1"/>
  <c r="F20" i="1"/>
  <c r="F8" i="1"/>
  <c r="F93" i="1"/>
  <c r="F87" i="1"/>
  <c r="F81" i="1"/>
  <c r="F33" i="1"/>
  <c r="F27" i="1"/>
</calcChain>
</file>

<file path=xl/sharedStrings.xml><?xml version="1.0" encoding="utf-8"?>
<sst xmlns="http://schemas.openxmlformats.org/spreadsheetml/2006/main" count="144" uniqueCount="82">
  <si>
    <t>Вопрос</t>
  </si>
  <si>
    <t>Варианты ответа</t>
  </si>
  <si>
    <t>Количество ответов</t>
  </si>
  <si>
    <t>Полностью удовлетворен (а)</t>
  </si>
  <si>
    <t>Скорее удовлетворен (а)</t>
  </si>
  <si>
    <t>Скорее не удовлетворен (а)</t>
  </si>
  <si>
    <t>Не удовлетворен (а)</t>
  </si>
  <si>
    <t>Нет ответа</t>
  </si>
  <si>
    <t>Не взаимодействовал (а)</t>
  </si>
  <si>
    <t>Несколько раз в неделю</t>
  </si>
  <si>
    <t>Несколько раз в месяц</t>
  </si>
  <si>
    <t>Несколько раз в год</t>
  </si>
  <si>
    <t>Раз в год или реже</t>
  </si>
  <si>
    <t>Не обращаюсь</t>
  </si>
  <si>
    <t>Более 10 лет</t>
  </si>
  <si>
    <t>Более 5 лет</t>
  </si>
  <si>
    <t>Более 1 года</t>
  </si>
  <si>
    <t>Менее 1 года</t>
  </si>
  <si>
    <t>Считаю достаточной</t>
  </si>
  <si>
    <t>Считаю скорее достаточной</t>
  </si>
  <si>
    <t>Считаю скорее не достаточной</t>
  </si>
  <si>
    <t>Считаю не достаточной</t>
  </si>
  <si>
    <t>Полностью устраивает</t>
  </si>
  <si>
    <t>Скорее устраивает</t>
  </si>
  <si>
    <t>Скорее не устраивает</t>
  </si>
  <si>
    <t>Не устраивает</t>
  </si>
  <si>
    <t>Очень доступно</t>
  </si>
  <si>
    <t>Скорее доступно</t>
  </si>
  <si>
    <t>Скорее не доступно</t>
  </si>
  <si>
    <t>Не доступно</t>
  </si>
  <si>
    <t>Очень комфортно</t>
  </si>
  <si>
    <t>Скорее комфортно</t>
  </si>
  <si>
    <t>Скорее не комфортно</t>
  </si>
  <si>
    <t>Не комфортно</t>
  </si>
  <si>
    <t>Насколько Вы удовлетворены наполненностью информационно - аналитической системы ключевых показателей эффективности исполнения бюджетов бюджетной системы Российской Федерации (КПЭ)?</t>
  </si>
  <si>
    <t>Данные о респонденте</t>
  </si>
  <si>
    <t>Юридическое лицо — Государственное (муниципальное) унитарное учреждение</t>
  </si>
  <si>
    <t>Юридическое лицо — Иная некоммерческая организация</t>
  </si>
  <si>
    <t>Юридическое лицо — Коммерческая организация</t>
  </si>
  <si>
    <t>Юридическое лицо — Иное</t>
  </si>
  <si>
    <t>Физическое лицо — Государственный служащий</t>
  </si>
  <si>
    <t>Физическое лицо — Предприниматель</t>
  </si>
  <si>
    <t>Физическое лицо — Эксперт</t>
  </si>
  <si>
    <t>Физическое лицо — Иное</t>
  </si>
  <si>
    <t>Устраивает ли Вас форма электронного обращения на интернет-сайте управления Федерального казначейства по субъекту Российской Федерации в разделе "Обращения граждан и организаций"?</t>
  </si>
  <si>
    <t>№ вопроса</t>
  </si>
  <si>
    <t>Насколько Вы удовлетворены уровнем культуры общения сотрудников управления Федерального казначейства по субъекту Российской Федерации, с которыми Вы взаимодействуете (взаимодействовали)?</t>
  </si>
  <si>
    <t>Насколько Вы удовлетворены полнотой и оперативностью принятия решений сотрудниками управления Федерального казначейства по субъекту Российской Федерации по поставленным Вами вопросам (оперативностью рассмотрения представленных документов, ответов на электронные сообщения и телефонные звонки)?</t>
  </si>
  <si>
    <t>Степень доступности помещений управления Федерального казначейства по субъекту Российской Федерации для людей с ограниченными возможностями?</t>
  </si>
  <si>
    <t xml:space="preserve">Насколько Вы удовлетворены качеством и своевременностью осуществления полномочий
по организации исполнения судебных актов, предусматривающих обращения взыскания на средства бюджетов бюджетной системы Российской Федерации, а также на средства бюджетных (автономных) учреждений? </t>
  </si>
  <si>
    <t>Всего:</t>
  </si>
  <si>
    <t>Пожелания и предложения по совершенствованию деятельности Управления:</t>
  </si>
  <si>
    <t xml:space="preserve"> Успехов и процветания!!!!, так держать!, Нас все устраивает., пожеланий и предложений нет, Усовершенствовать работу СУФД. Сделать более гибкой, оперативной с зачислением денежных средств в режиме онлайн, по примеру банковской системы., Спасибо за сотрудничество! С уважением глава Поздеевского сельсовета Ромненского района., Затрудняюсь ответить, </t>
  </si>
  <si>
    <t>Какая, по Вашему мнению, форма взаимодействия с управлением Федерального казначейства по субъекту Российской Федерации в настоящее время является наиболее удобной?</t>
  </si>
  <si>
    <t>устные консультации сотрудников управления</t>
  </si>
  <si>
    <t>форум на Интернет-сайте Федерального казначейства</t>
  </si>
  <si>
    <t>разъясняющие письма</t>
  </si>
  <si>
    <t>аудио-, видео- и онлайн-конференции по актуальным вопросам</t>
  </si>
  <si>
    <t>рабочие встречи и совещания</t>
  </si>
  <si>
    <t>обучающие семинары</t>
  </si>
  <si>
    <t>нет ответа</t>
  </si>
  <si>
    <t>да</t>
  </si>
  <si>
    <t>частично</t>
  </si>
  <si>
    <t>нет</t>
  </si>
  <si>
    <t>Не указано</t>
  </si>
  <si>
    <t>Какие разделы интернет-сайта управления Федерального казначейства по субъекту Российской Федерации Вы считаете наиболее полезными, а какие требуют дополнительного наполнения?</t>
  </si>
  <si>
    <t xml:space="preserve"> Успехов и процветания!!!!, так держать! Нас все устраивает. Усовершенствовать работу СУФД. Сделать более гибкой, оперативной с зачислением денежных средств в режиме онлайн, по примеру банковской системы. </t>
  </si>
  <si>
    <t>Информация о внешней оценке деятельности                                                                                                                                                                                                                                                                                                                                                       Управления Федерального казначейства по Амурской области по результатам онлайн анкетирования                                                                                                                                                                                                                                                                  на интернет-сайте Управления Федерального казначейства по Амурской области                                                                                                                                                                                                                                                                за 2016 год</t>
  </si>
  <si>
    <t>Насколько Вы удовлетворены профессиональным уровнем сотрудников управления Федерального казначейства по субъекту Российской Федерации, с которыми Вы взаимодействуете (взаимодействовали)?</t>
  </si>
  <si>
    <t>В % соотношении</t>
  </si>
  <si>
    <t>Насколько Вы удовлетворены информативностью и наполненностью информационных стендов, расположенных в общедоступных местах (помещениях) управления Федерального казначейства по субъекту Российской Федерации?</t>
  </si>
  <si>
    <t>Насколько Вам комфортно в зданиях (помещениях) управления Федерального казначейства по субъекту Российской Федерации?</t>
  </si>
  <si>
    <t>Насколько Вы удовлетворены наполненностью информационной составляющей подраздела интернет-сайта управления Федерального казначейства по субъекту Российской Федерации, посвященного противодействию коррупции?</t>
  </si>
  <si>
    <t>Насколько Вы удовлетворены рассмотрением Ваших обращений на интернет-сайте управления Федерального казначейства по субъекту Российской Федерации в разделе «Обращения граждан и организаций»?</t>
  </si>
  <si>
    <t>Считаете ли Вы публикуемую в свободном доступе информацию об исполнении федерального бюджета Российской Федерации достаточной?</t>
  </si>
  <si>
    <t>Как долго Вы взаимодействуете с управлением Федерального казначейства по субъекту Российской Федерации?</t>
  </si>
  <si>
    <t>Как часто Вы обращаетесь в управление Федерального казначейства по субъекту Российской Федерации?</t>
  </si>
  <si>
    <t>Насколько Вы удовлетворены наполненностью информационной составляющей интернет-сайта управления Федерального казначейства по субъекту Российской Федерации?</t>
  </si>
  <si>
    <t>Юридическое лицо — государственное (муниципальное) учреждение</t>
  </si>
  <si>
    <t>Юридическое лицо — Финансовый орган субъекта Российской Федерации (муниципального образования</t>
  </si>
  <si>
    <t>Юридическое лицо —Орган государственной власти</t>
  </si>
  <si>
    <t xml:space="preserve">Все разделы интересны, но мы больше пользуемся разделом документы, этот раздел нам необходим., Полезные -  Документы, ГИС, Все разделы интернет-сайта полезны в работе казначейства,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</si>
</sst>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color rgb="FF000000"/>
      <name val="Calibri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66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66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3" fillId="4" borderId="1" xfId="0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right" vertical="center"/>
    </xf>
    <xf numFmtId="0" fontId="2" fillId="4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right" vertical="center"/>
    </xf>
    <xf numFmtId="0" fontId="2" fillId="5" borderId="1" xfId="0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/>
    </xf>
    <xf numFmtId="0" fontId="2" fillId="0" borderId="8" xfId="0" applyFont="1" applyBorder="1" applyAlignment="1">
      <alignment horizontal="justify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/>
  <colors>
    <mruColors>
      <color rgb="FF66FF66"/>
      <color rgb="FFFFCCFF"/>
      <color rgb="FFFF6600"/>
      <color rgb="FFFF3300"/>
      <color rgb="FFFF990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7"/>
  <sheetViews>
    <sheetView tabSelected="1" zoomScale="130" zoomScaleNormal="130" workbookViewId="0">
      <selection activeCell="B119" sqref="B119:D119"/>
    </sheetView>
  </sheetViews>
  <sheetFormatPr defaultRowHeight="15" x14ac:dyDescent="0.25"/>
  <cols>
    <col min="1" max="1" width="8.140625" style="1" customWidth="1"/>
    <col min="2" max="2" width="45.7109375" customWidth="1"/>
    <col min="4" max="4" width="17.7109375" customWidth="1"/>
    <col min="5" max="6" width="13.7109375" customWidth="1"/>
    <col min="7" max="7" width="9.140625" hidden="1" customWidth="1"/>
    <col min="8" max="8" width="0.140625" hidden="1" customWidth="1"/>
    <col min="9" max="9" width="9.140625" hidden="1" customWidth="1"/>
    <col min="10" max="10" width="0.140625" hidden="1" customWidth="1"/>
  </cols>
  <sheetData>
    <row r="1" spans="1:6" s="4" customFormat="1" ht="106.5" customHeight="1" x14ac:dyDescent="0.25">
      <c r="A1" s="37" t="s">
        <v>67</v>
      </c>
      <c r="B1" s="37"/>
      <c r="C1" s="37"/>
      <c r="D1" s="37"/>
      <c r="E1" s="37"/>
      <c r="F1" s="37"/>
    </row>
    <row r="2" spans="1:6" s="4" customFormat="1" ht="45" x14ac:dyDescent="0.25">
      <c r="A2" s="11" t="s">
        <v>45</v>
      </c>
      <c r="B2" s="11" t="s">
        <v>0</v>
      </c>
      <c r="C2" s="48" t="s">
        <v>1</v>
      </c>
      <c r="D2" s="48"/>
      <c r="E2" s="11" t="s">
        <v>2</v>
      </c>
      <c r="F2" s="11" t="s">
        <v>69</v>
      </c>
    </row>
    <row r="3" spans="1:6" s="4" customFormat="1" ht="25.5" customHeight="1" x14ac:dyDescent="0.25">
      <c r="A3" s="38">
        <v>1</v>
      </c>
      <c r="B3" s="40" t="s">
        <v>77</v>
      </c>
      <c r="C3" s="43" t="s">
        <v>3</v>
      </c>
      <c r="D3" s="43"/>
      <c r="E3" s="16">
        <v>50</v>
      </c>
      <c r="F3" s="17">
        <f>E3/E8</f>
        <v>0.84745762711864403</v>
      </c>
    </row>
    <row r="4" spans="1:6" s="4" customFormat="1" ht="25.5" customHeight="1" x14ac:dyDescent="0.25">
      <c r="A4" s="38"/>
      <c r="B4" s="41"/>
      <c r="C4" s="43" t="s">
        <v>4</v>
      </c>
      <c r="D4" s="43"/>
      <c r="E4" s="6">
        <v>7</v>
      </c>
      <c r="F4" s="18">
        <f>E4/E8</f>
        <v>0.11864406779661017</v>
      </c>
    </row>
    <row r="5" spans="1:6" s="4" customFormat="1" ht="25.5" customHeight="1" x14ac:dyDescent="0.25">
      <c r="A5" s="38"/>
      <c r="B5" s="41"/>
      <c r="C5" s="43" t="s">
        <v>5</v>
      </c>
      <c r="D5" s="43"/>
      <c r="E5" s="7"/>
      <c r="F5" s="19"/>
    </row>
    <row r="6" spans="1:6" s="4" customFormat="1" ht="25.5" customHeight="1" x14ac:dyDescent="0.25">
      <c r="A6" s="38"/>
      <c r="B6" s="41"/>
      <c r="C6" s="43" t="s">
        <v>6</v>
      </c>
      <c r="D6" s="43"/>
      <c r="E6" s="7"/>
      <c r="F6" s="19"/>
    </row>
    <row r="7" spans="1:6" s="4" customFormat="1" ht="25.5" customHeight="1" x14ac:dyDescent="0.25">
      <c r="A7" s="38"/>
      <c r="B7" s="42"/>
      <c r="C7" s="43" t="s">
        <v>7</v>
      </c>
      <c r="D7" s="43"/>
      <c r="E7" s="7">
        <v>2</v>
      </c>
      <c r="F7" s="19">
        <f>E7/E8</f>
        <v>3.3898305084745763E-2</v>
      </c>
    </row>
    <row r="8" spans="1:6" s="12" customFormat="1" ht="25.5" customHeight="1" x14ac:dyDescent="0.25">
      <c r="A8" s="39" t="s">
        <v>50</v>
      </c>
      <c r="B8" s="39"/>
      <c r="C8" s="39"/>
      <c r="D8" s="39"/>
      <c r="E8" s="20">
        <f>SUM(E2:E7)</f>
        <v>59</v>
      </c>
      <c r="F8" s="21">
        <f>SUM(F3:F7)</f>
        <v>1</v>
      </c>
    </row>
    <row r="9" spans="1:6" s="4" customFormat="1" ht="25.5" customHeight="1" x14ac:dyDescent="0.25">
      <c r="A9" s="38"/>
      <c r="B9" s="55" t="s">
        <v>68</v>
      </c>
      <c r="C9" s="43" t="s">
        <v>3</v>
      </c>
      <c r="D9" s="43"/>
      <c r="E9" s="16">
        <v>53</v>
      </c>
      <c r="F9" s="17">
        <f>E9/E14</f>
        <v>0.89830508474576276</v>
      </c>
    </row>
    <row r="10" spans="1:6" s="4" customFormat="1" ht="25.5" customHeight="1" x14ac:dyDescent="0.25">
      <c r="A10" s="38"/>
      <c r="B10" s="56"/>
      <c r="C10" s="43" t="s">
        <v>4</v>
      </c>
      <c r="D10" s="43"/>
      <c r="E10" s="6">
        <v>5</v>
      </c>
      <c r="F10" s="18">
        <f>E10/E14</f>
        <v>8.4745762711864403E-2</v>
      </c>
    </row>
    <row r="11" spans="1:6" s="4" customFormat="1" ht="25.5" customHeight="1" x14ac:dyDescent="0.25">
      <c r="A11" s="38"/>
      <c r="B11" s="56"/>
      <c r="C11" s="43" t="s">
        <v>5</v>
      </c>
      <c r="D11" s="43"/>
      <c r="E11" s="22">
        <v>1</v>
      </c>
      <c r="F11" s="23">
        <f>E11/E14</f>
        <v>1.6949152542372881E-2</v>
      </c>
    </row>
    <row r="12" spans="1:6" s="4" customFormat="1" ht="25.5" customHeight="1" x14ac:dyDescent="0.25">
      <c r="A12" s="38"/>
      <c r="B12" s="56"/>
      <c r="C12" s="43" t="s">
        <v>6</v>
      </c>
      <c r="D12" s="43"/>
      <c r="E12" s="7"/>
      <c r="F12" s="19"/>
    </row>
    <row r="13" spans="1:6" s="4" customFormat="1" ht="25.5" customHeight="1" x14ac:dyDescent="0.25">
      <c r="A13" s="38"/>
      <c r="B13" s="56"/>
      <c r="C13" s="43" t="s">
        <v>8</v>
      </c>
      <c r="D13" s="43"/>
      <c r="E13" s="7"/>
      <c r="F13" s="19"/>
    </row>
    <row r="14" spans="1:6" s="12" customFormat="1" ht="25.5" customHeight="1" x14ac:dyDescent="0.25">
      <c r="A14" s="39" t="s">
        <v>50</v>
      </c>
      <c r="B14" s="39"/>
      <c r="C14" s="39"/>
      <c r="D14" s="39"/>
      <c r="E14" s="20">
        <f>SUM(E9:E13)</f>
        <v>59</v>
      </c>
      <c r="F14" s="21">
        <f>SUM(F9:F13)</f>
        <v>1</v>
      </c>
    </row>
    <row r="15" spans="1:6" s="4" customFormat="1" ht="25.5" customHeight="1" x14ac:dyDescent="0.25">
      <c r="A15" s="38">
        <v>3</v>
      </c>
      <c r="B15" s="40" t="s">
        <v>46</v>
      </c>
      <c r="C15" s="43" t="s">
        <v>3</v>
      </c>
      <c r="D15" s="43"/>
      <c r="E15" s="16">
        <v>55</v>
      </c>
      <c r="F15" s="17">
        <f>E15/E20</f>
        <v>0.93220338983050843</v>
      </c>
    </row>
    <row r="16" spans="1:6" s="4" customFormat="1" ht="25.5" customHeight="1" x14ac:dyDescent="0.25">
      <c r="A16" s="38"/>
      <c r="B16" s="41"/>
      <c r="C16" s="43" t="s">
        <v>4</v>
      </c>
      <c r="D16" s="43"/>
      <c r="E16" s="6">
        <v>4</v>
      </c>
      <c r="F16" s="18">
        <f>E16/E20</f>
        <v>6.7796610169491525E-2</v>
      </c>
    </row>
    <row r="17" spans="1:6" s="4" customFormat="1" ht="25.5" customHeight="1" x14ac:dyDescent="0.25">
      <c r="A17" s="38"/>
      <c r="B17" s="41"/>
      <c r="C17" s="43" t="s">
        <v>5</v>
      </c>
      <c r="D17" s="43"/>
      <c r="E17" s="7"/>
      <c r="F17" s="19"/>
    </row>
    <row r="18" spans="1:6" s="4" customFormat="1" ht="25.5" customHeight="1" x14ac:dyDescent="0.25">
      <c r="A18" s="38"/>
      <c r="B18" s="41"/>
      <c r="C18" s="44" t="s">
        <v>6</v>
      </c>
      <c r="D18" s="44"/>
      <c r="E18" s="7"/>
      <c r="F18" s="19"/>
    </row>
    <row r="19" spans="1:6" s="4" customFormat="1" ht="25.5" customHeight="1" x14ac:dyDescent="0.25">
      <c r="A19" s="38"/>
      <c r="B19" s="42"/>
      <c r="C19" s="44" t="s">
        <v>8</v>
      </c>
      <c r="D19" s="44"/>
      <c r="E19" s="7"/>
      <c r="F19" s="19"/>
    </row>
    <row r="20" spans="1:6" s="12" customFormat="1" ht="25.5" customHeight="1" x14ac:dyDescent="0.25">
      <c r="A20" s="39" t="s">
        <v>50</v>
      </c>
      <c r="B20" s="39"/>
      <c r="C20" s="39"/>
      <c r="D20" s="39"/>
      <c r="E20" s="20">
        <f>SUM(E15:E19)</f>
        <v>59</v>
      </c>
      <c r="F20" s="21">
        <f>SUM(F15:F19)</f>
        <v>1</v>
      </c>
    </row>
    <row r="21" spans="1:6" s="4" customFormat="1" ht="25.5" customHeight="1" x14ac:dyDescent="0.25">
      <c r="A21" s="38">
        <v>4</v>
      </c>
      <c r="B21" s="40" t="s">
        <v>76</v>
      </c>
      <c r="C21" s="44" t="s">
        <v>9</v>
      </c>
      <c r="D21" s="44"/>
      <c r="E21" s="7">
        <v>11</v>
      </c>
      <c r="F21" s="19">
        <f>E21/E27</f>
        <v>0.1864406779661017</v>
      </c>
    </row>
    <row r="22" spans="1:6" s="4" customFormat="1" ht="25.5" customHeight="1" x14ac:dyDescent="0.25">
      <c r="A22" s="38"/>
      <c r="B22" s="41"/>
      <c r="C22" s="44" t="s">
        <v>10</v>
      </c>
      <c r="D22" s="44"/>
      <c r="E22" s="7">
        <v>37</v>
      </c>
      <c r="F22" s="19">
        <f>E22/E27</f>
        <v>0.6271186440677966</v>
      </c>
    </row>
    <row r="23" spans="1:6" s="4" customFormat="1" ht="25.5" customHeight="1" x14ac:dyDescent="0.25">
      <c r="A23" s="38"/>
      <c r="B23" s="41"/>
      <c r="C23" s="44" t="s">
        <v>11</v>
      </c>
      <c r="D23" s="44"/>
      <c r="E23" s="7">
        <v>8</v>
      </c>
      <c r="F23" s="19">
        <f>E23/E27</f>
        <v>0.13559322033898305</v>
      </c>
    </row>
    <row r="24" spans="1:6" s="4" customFormat="1" ht="25.5" customHeight="1" x14ac:dyDescent="0.25">
      <c r="A24" s="38"/>
      <c r="B24" s="41"/>
      <c r="C24" s="44" t="s">
        <v>12</v>
      </c>
      <c r="D24" s="44"/>
      <c r="E24" s="7">
        <v>2</v>
      </c>
      <c r="F24" s="19">
        <f>E24/E27</f>
        <v>3.3898305084745763E-2</v>
      </c>
    </row>
    <row r="25" spans="1:6" s="4" customFormat="1" ht="25.5" customHeight="1" x14ac:dyDescent="0.25">
      <c r="A25" s="38"/>
      <c r="B25" s="41"/>
      <c r="C25" s="44" t="s">
        <v>13</v>
      </c>
      <c r="D25" s="44"/>
      <c r="E25" s="7"/>
      <c r="F25" s="24"/>
    </row>
    <row r="26" spans="1:6" s="4" customFormat="1" ht="25.5" customHeight="1" x14ac:dyDescent="0.25">
      <c r="A26" s="38"/>
      <c r="B26" s="50"/>
      <c r="C26" s="44" t="s">
        <v>7</v>
      </c>
      <c r="D26" s="44"/>
      <c r="E26" s="7">
        <v>1</v>
      </c>
      <c r="F26" s="24">
        <f>E26/E27</f>
        <v>1.6949152542372881E-2</v>
      </c>
    </row>
    <row r="27" spans="1:6" s="12" customFormat="1" ht="25.5" customHeight="1" x14ac:dyDescent="0.25">
      <c r="A27" s="39" t="s">
        <v>50</v>
      </c>
      <c r="B27" s="39"/>
      <c r="C27" s="39"/>
      <c r="D27" s="39"/>
      <c r="E27" s="20">
        <f>SUM(E21:E26)</f>
        <v>59</v>
      </c>
      <c r="F27" s="21">
        <f>SUM(F21:F26)</f>
        <v>1</v>
      </c>
    </row>
    <row r="28" spans="1:6" s="4" customFormat="1" ht="25.5" customHeight="1" x14ac:dyDescent="0.25">
      <c r="A28" s="38">
        <v>5</v>
      </c>
      <c r="B28" s="40" t="s">
        <v>75</v>
      </c>
      <c r="C28" s="44" t="s">
        <v>14</v>
      </c>
      <c r="D28" s="44"/>
      <c r="E28" s="7">
        <v>38</v>
      </c>
      <c r="F28" s="19">
        <f>E28/E33</f>
        <v>0.64406779661016944</v>
      </c>
    </row>
    <row r="29" spans="1:6" s="4" customFormat="1" ht="25.5" customHeight="1" x14ac:dyDescent="0.25">
      <c r="A29" s="38"/>
      <c r="B29" s="41"/>
      <c r="C29" s="44" t="s">
        <v>15</v>
      </c>
      <c r="D29" s="44"/>
      <c r="E29" s="7">
        <v>15</v>
      </c>
      <c r="F29" s="19">
        <f>E29/E33</f>
        <v>0.25423728813559321</v>
      </c>
    </row>
    <row r="30" spans="1:6" s="4" customFormat="1" ht="25.5" customHeight="1" x14ac:dyDescent="0.25">
      <c r="A30" s="38"/>
      <c r="B30" s="41"/>
      <c r="C30" s="44" t="s">
        <v>16</v>
      </c>
      <c r="D30" s="44"/>
      <c r="E30" s="7">
        <v>4</v>
      </c>
      <c r="F30" s="19">
        <f>E30/E33</f>
        <v>6.7796610169491525E-2</v>
      </c>
    </row>
    <row r="31" spans="1:6" s="4" customFormat="1" ht="25.5" customHeight="1" x14ac:dyDescent="0.25">
      <c r="A31" s="38"/>
      <c r="B31" s="41"/>
      <c r="C31" s="44" t="s">
        <v>17</v>
      </c>
      <c r="D31" s="44"/>
      <c r="E31" s="7">
        <v>1</v>
      </c>
      <c r="F31" s="19">
        <f>E31/E33</f>
        <v>1.6949152542372881E-2</v>
      </c>
    </row>
    <row r="32" spans="1:6" s="4" customFormat="1" ht="25.5" customHeight="1" x14ac:dyDescent="0.25">
      <c r="A32" s="38"/>
      <c r="B32" s="42"/>
      <c r="C32" s="44" t="s">
        <v>8</v>
      </c>
      <c r="D32" s="44"/>
      <c r="E32" s="7">
        <v>1</v>
      </c>
      <c r="F32" s="24">
        <f>E32/E33</f>
        <v>1.6949152542372881E-2</v>
      </c>
    </row>
    <row r="33" spans="1:6" s="12" customFormat="1" ht="25.5" customHeight="1" x14ac:dyDescent="0.25">
      <c r="A33" s="39" t="s">
        <v>50</v>
      </c>
      <c r="B33" s="39"/>
      <c r="C33" s="39"/>
      <c r="D33" s="39"/>
      <c r="E33" s="20">
        <f>SUM(E28:E32)</f>
        <v>59</v>
      </c>
      <c r="F33" s="21">
        <f>SUM(F28:F32)</f>
        <v>0.99999999999999989</v>
      </c>
    </row>
    <row r="34" spans="1:6" s="4" customFormat="1" ht="25.5" customHeight="1" x14ac:dyDescent="0.25">
      <c r="A34" s="38">
        <v>6</v>
      </c>
      <c r="B34" s="40" t="s">
        <v>74</v>
      </c>
      <c r="C34" s="43" t="s">
        <v>18</v>
      </c>
      <c r="D34" s="43"/>
      <c r="E34" s="16">
        <v>45</v>
      </c>
      <c r="F34" s="17">
        <f>E34/E39</f>
        <v>0.76271186440677963</v>
      </c>
    </row>
    <row r="35" spans="1:6" s="4" customFormat="1" ht="25.5" customHeight="1" x14ac:dyDescent="0.25">
      <c r="A35" s="38"/>
      <c r="B35" s="41"/>
      <c r="C35" s="8" t="s">
        <v>19</v>
      </c>
      <c r="D35" s="8"/>
      <c r="E35" s="6">
        <v>11</v>
      </c>
      <c r="F35" s="18">
        <f>E35/E39</f>
        <v>0.1864406779661017</v>
      </c>
    </row>
    <row r="36" spans="1:6" s="4" customFormat="1" ht="25.5" customHeight="1" x14ac:dyDescent="0.25">
      <c r="A36" s="38"/>
      <c r="B36" s="41"/>
      <c r="C36" s="45" t="s">
        <v>20</v>
      </c>
      <c r="D36" s="45"/>
      <c r="E36" s="25"/>
      <c r="F36" s="19"/>
    </row>
    <row r="37" spans="1:6" s="4" customFormat="1" ht="25.5" customHeight="1" x14ac:dyDescent="0.25">
      <c r="A37" s="38"/>
      <c r="B37" s="41"/>
      <c r="C37" s="8" t="s">
        <v>21</v>
      </c>
      <c r="D37" s="8"/>
      <c r="E37" s="7"/>
      <c r="F37" s="19"/>
    </row>
    <row r="38" spans="1:6" s="4" customFormat="1" ht="25.5" customHeight="1" x14ac:dyDescent="0.25">
      <c r="A38" s="38"/>
      <c r="B38" s="42"/>
      <c r="C38" s="43" t="s">
        <v>7</v>
      </c>
      <c r="D38" s="43"/>
      <c r="E38" s="7">
        <v>3</v>
      </c>
      <c r="F38" s="24">
        <f>E38/E39</f>
        <v>5.0847457627118647E-2</v>
      </c>
    </row>
    <row r="39" spans="1:6" s="12" customFormat="1" ht="20.25" customHeight="1" x14ac:dyDescent="0.25">
      <c r="A39" s="39" t="s">
        <v>50</v>
      </c>
      <c r="B39" s="39"/>
      <c r="C39" s="39"/>
      <c r="D39" s="39"/>
      <c r="E39" s="20">
        <f>SUM(E34:E38)</f>
        <v>59</v>
      </c>
      <c r="F39" s="21">
        <f>SUM(F34:F38)</f>
        <v>0.99999999999999989</v>
      </c>
    </row>
    <row r="40" spans="1:6" s="4" customFormat="1" ht="25.5" customHeight="1" x14ac:dyDescent="0.25">
      <c r="A40" s="38">
        <v>7</v>
      </c>
      <c r="B40" s="40" t="s">
        <v>47</v>
      </c>
      <c r="C40" s="43" t="s">
        <v>3</v>
      </c>
      <c r="D40" s="43"/>
      <c r="E40" s="16">
        <v>53</v>
      </c>
      <c r="F40" s="26">
        <f>E40/E45</f>
        <v>0.89830508474576276</v>
      </c>
    </row>
    <row r="41" spans="1:6" s="4" customFormat="1" ht="25.5" customHeight="1" x14ac:dyDescent="0.25">
      <c r="A41" s="38"/>
      <c r="B41" s="41"/>
      <c r="C41" s="43" t="s">
        <v>4</v>
      </c>
      <c r="D41" s="43"/>
      <c r="E41" s="6">
        <v>6</v>
      </c>
      <c r="F41" s="18">
        <f>E41/E45</f>
        <v>0.10169491525423729</v>
      </c>
    </row>
    <row r="42" spans="1:6" s="4" customFormat="1" ht="25.5" customHeight="1" x14ac:dyDescent="0.25">
      <c r="A42" s="38"/>
      <c r="B42" s="41"/>
      <c r="C42" s="43" t="s">
        <v>5</v>
      </c>
      <c r="D42" s="43"/>
      <c r="E42" s="7"/>
      <c r="F42" s="27"/>
    </row>
    <row r="43" spans="1:6" s="4" customFormat="1" ht="25.5" customHeight="1" x14ac:dyDescent="0.25">
      <c r="A43" s="38"/>
      <c r="B43" s="41"/>
      <c r="C43" s="43" t="s">
        <v>6</v>
      </c>
      <c r="D43" s="43"/>
      <c r="E43" s="7"/>
      <c r="F43" s="27"/>
    </row>
    <row r="44" spans="1:6" s="4" customFormat="1" ht="25.5" customHeight="1" x14ac:dyDescent="0.25">
      <c r="A44" s="38"/>
      <c r="B44" s="42"/>
      <c r="C44" s="43" t="s">
        <v>7</v>
      </c>
      <c r="D44" s="43"/>
      <c r="E44" s="7"/>
      <c r="F44" s="27"/>
    </row>
    <row r="45" spans="1:6" s="12" customFormat="1" ht="25.5" customHeight="1" x14ac:dyDescent="0.25">
      <c r="A45" s="39" t="s">
        <v>50</v>
      </c>
      <c r="B45" s="39"/>
      <c r="C45" s="39"/>
      <c r="D45" s="39"/>
      <c r="E45" s="20">
        <f>SUM(E40:E44)</f>
        <v>59</v>
      </c>
      <c r="F45" s="21">
        <f>SUM(F40:F44)</f>
        <v>1</v>
      </c>
    </row>
    <row r="46" spans="1:6" s="4" customFormat="1" ht="25.5" customHeight="1" x14ac:dyDescent="0.25">
      <c r="A46" s="38">
        <v>8</v>
      </c>
      <c r="B46" s="40" t="s">
        <v>44</v>
      </c>
      <c r="C46" s="43" t="s">
        <v>22</v>
      </c>
      <c r="D46" s="43"/>
      <c r="E46" s="16">
        <v>37</v>
      </c>
      <c r="F46" s="26">
        <f>E46/E51</f>
        <v>0.6271186440677966</v>
      </c>
    </row>
    <row r="47" spans="1:6" s="4" customFormat="1" ht="25.5" customHeight="1" x14ac:dyDescent="0.25">
      <c r="A47" s="38"/>
      <c r="B47" s="41"/>
      <c r="C47" s="43" t="s">
        <v>23</v>
      </c>
      <c r="D47" s="43"/>
      <c r="E47" s="6">
        <v>8</v>
      </c>
      <c r="F47" s="28">
        <f>E47/E51</f>
        <v>0.13559322033898305</v>
      </c>
    </row>
    <row r="48" spans="1:6" s="4" customFormat="1" ht="25.5" customHeight="1" x14ac:dyDescent="0.25">
      <c r="A48" s="38"/>
      <c r="B48" s="41"/>
      <c r="C48" s="43" t="s">
        <v>24</v>
      </c>
      <c r="D48" s="43"/>
      <c r="E48" s="7"/>
      <c r="F48" s="24"/>
    </row>
    <row r="49" spans="1:6" s="4" customFormat="1" ht="25.5" customHeight="1" x14ac:dyDescent="0.25">
      <c r="A49" s="38"/>
      <c r="B49" s="41"/>
      <c r="C49" s="43" t="s">
        <v>25</v>
      </c>
      <c r="D49" s="43"/>
      <c r="E49" s="7"/>
      <c r="F49" s="24"/>
    </row>
    <row r="50" spans="1:6" s="4" customFormat="1" ht="25.5" customHeight="1" x14ac:dyDescent="0.25">
      <c r="A50" s="38"/>
      <c r="B50" s="42"/>
      <c r="C50" s="43" t="s">
        <v>7</v>
      </c>
      <c r="D50" s="43"/>
      <c r="E50" s="7">
        <v>14</v>
      </c>
      <c r="F50" s="24">
        <f>E50/E51</f>
        <v>0.23728813559322035</v>
      </c>
    </row>
    <row r="51" spans="1:6" s="12" customFormat="1" ht="25.5" customHeight="1" x14ac:dyDescent="0.25">
      <c r="A51" s="39" t="s">
        <v>50</v>
      </c>
      <c r="B51" s="39"/>
      <c r="C51" s="39"/>
      <c r="D51" s="39"/>
      <c r="E51" s="20">
        <f>SUM(E46:E50)</f>
        <v>59</v>
      </c>
      <c r="F51" s="21">
        <f>SUM(F46:F50)</f>
        <v>1</v>
      </c>
    </row>
    <row r="52" spans="1:6" s="4" customFormat="1" ht="25.5" customHeight="1" x14ac:dyDescent="0.25">
      <c r="A52" s="38">
        <v>9</v>
      </c>
      <c r="B52" s="40" t="s">
        <v>73</v>
      </c>
      <c r="C52" s="43" t="s">
        <v>3</v>
      </c>
      <c r="D52" s="43"/>
      <c r="E52" s="16">
        <v>32</v>
      </c>
      <c r="F52" s="26">
        <f>E52/E57</f>
        <v>0.5423728813559322</v>
      </c>
    </row>
    <row r="53" spans="1:6" s="4" customFormat="1" ht="25.5" customHeight="1" x14ac:dyDescent="0.25">
      <c r="A53" s="38"/>
      <c r="B53" s="49"/>
      <c r="C53" s="43" t="s">
        <v>4</v>
      </c>
      <c r="D53" s="43"/>
      <c r="E53" s="6">
        <v>4</v>
      </c>
      <c r="F53" s="28">
        <f>E53/E57</f>
        <v>6.7796610169491525E-2</v>
      </c>
    </row>
    <row r="54" spans="1:6" s="4" customFormat="1" ht="25.5" customHeight="1" x14ac:dyDescent="0.25">
      <c r="A54" s="38"/>
      <c r="B54" s="49"/>
      <c r="C54" s="43" t="s">
        <v>5</v>
      </c>
      <c r="D54" s="43"/>
      <c r="E54" s="7"/>
      <c r="F54" s="24"/>
    </row>
    <row r="55" spans="1:6" s="4" customFormat="1" ht="25.5" customHeight="1" x14ac:dyDescent="0.25">
      <c r="A55" s="38"/>
      <c r="B55" s="49"/>
      <c r="C55" s="43" t="s">
        <v>6</v>
      </c>
      <c r="D55" s="43"/>
      <c r="E55" s="7"/>
      <c r="F55" s="24"/>
    </row>
    <row r="56" spans="1:6" s="4" customFormat="1" ht="25.5" customHeight="1" x14ac:dyDescent="0.25">
      <c r="A56" s="38"/>
      <c r="B56" s="50"/>
      <c r="C56" s="43" t="s">
        <v>7</v>
      </c>
      <c r="D56" s="43"/>
      <c r="E56" s="7">
        <v>23</v>
      </c>
      <c r="F56" s="24">
        <f>E56/E57</f>
        <v>0.38983050847457629</v>
      </c>
    </row>
    <row r="57" spans="1:6" s="12" customFormat="1" ht="25.5" customHeight="1" x14ac:dyDescent="0.25">
      <c r="A57" s="39" t="s">
        <v>50</v>
      </c>
      <c r="B57" s="39"/>
      <c r="C57" s="39"/>
      <c r="D57" s="39"/>
      <c r="E57" s="20">
        <f>SUM(E52:E56)</f>
        <v>59</v>
      </c>
      <c r="F57" s="21">
        <f>SUM(F52:F56)</f>
        <v>1</v>
      </c>
    </row>
    <row r="58" spans="1:6" s="4" customFormat="1" ht="25.5" customHeight="1" x14ac:dyDescent="0.25">
      <c r="A58" s="38">
        <v>10</v>
      </c>
      <c r="B58" s="40" t="s">
        <v>72</v>
      </c>
      <c r="C58" s="43" t="s">
        <v>3</v>
      </c>
      <c r="D58" s="43"/>
      <c r="E58" s="16">
        <v>39</v>
      </c>
      <c r="F58" s="26">
        <f>E58/E63</f>
        <v>0.66101694915254239</v>
      </c>
    </row>
    <row r="59" spans="1:6" s="4" customFormat="1" ht="25.5" customHeight="1" x14ac:dyDescent="0.25">
      <c r="A59" s="38"/>
      <c r="B59" s="41"/>
      <c r="C59" s="43" t="s">
        <v>4</v>
      </c>
      <c r="D59" s="43"/>
      <c r="E59" s="6">
        <v>6</v>
      </c>
      <c r="F59" s="28">
        <f>E59/E63</f>
        <v>0.10169491525423729</v>
      </c>
    </row>
    <row r="60" spans="1:6" s="4" customFormat="1" ht="25.5" customHeight="1" x14ac:dyDescent="0.25">
      <c r="A60" s="38"/>
      <c r="B60" s="41"/>
      <c r="C60" s="43" t="s">
        <v>5</v>
      </c>
      <c r="D60" s="43"/>
      <c r="E60" s="7"/>
      <c r="F60" s="24"/>
    </row>
    <row r="61" spans="1:6" s="4" customFormat="1" ht="25.5" customHeight="1" x14ac:dyDescent="0.25">
      <c r="A61" s="38"/>
      <c r="B61" s="41"/>
      <c r="C61" s="43" t="s">
        <v>6</v>
      </c>
      <c r="D61" s="43"/>
      <c r="E61" s="7"/>
      <c r="F61" s="24"/>
    </row>
    <row r="62" spans="1:6" s="4" customFormat="1" ht="25.5" customHeight="1" x14ac:dyDescent="0.25">
      <c r="A62" s="38"/>
      <c r="B62" s="42"/>
      <c r="C62" s="43" t="s">
        <v>7</v>
      </c>
      <c r="D62" s="43"/>
      <c r="E62" s="7">
        <v>14</v>
      </c>
      <c r="F62" s="24">
        <f>E62/E63</f>
        <v>0.23728813559322035</v>
      </c>
    </row>
    <row r="63" spans="1:6" s="12" customFormat="1" ht="25.5" customHeight="1" x14ac:dyDescent="0.25">
      <c r="A63" s="39" t="str">
        <f t="shared" ref="A63" si="0">$A$27</f>
        <v>Всего:</v>
      </c>
      <c r="B63" s="39"/>
      <c r="C63" s="39"/>
      <c r="D63" s="39"/>
      <c r="E63" s="20">
        <f>SUM(E58:E62)</f>
        <v>59</v>
      </c>
      <c r="F63" s="21">
        <f>SUM(F58:F62)</f>
        <v>1</v>
      </c>
    </row>
    <row r="64" spans="1:6" s="4" customFormat="1" ht="25.5" customHeight="1" x14ac:dyDescent="0.25">
      <c r="A64" s="38">
        <v>11</v>
      </c>
      <c r="B64" s="40" t="s">
        <v>48</v>
      </c>
      <c r="C64" s="43" t="s">
        <v>26</v>
      </c>
      <c r="D64" s="43"/>
      <c r="E64" s="16">
        <v>24</v>
      </c>
      <c r="F64" s="26">
        <f>E64/E69</f>
        <v>0.40677966101694918</v>
      </c>
    </row>
    <row r="65" spans="1:6" s="4" customFormat="1" ht="25.5" customHeight="1" x14ac:dyDescent="0.25">
      <c r="A65" s="38"/>
      <c r="B65" s="41"/>
      <c r="C65" s="43" t="s">
        <v>27</v>
      </c>
      <c r="D65" s="43"/>
      <c r="E65" s="6">
        <v>13</v>
      </c>
      <c r="F65" s="28">
        <f>E65/E69</f>
        <v>0.22033898305084745</v>
      </c>
    </row>
    <row r="66" spans="1:6" s="4" customFormat="1" ht="25.5" customHeight="1" x14ac:dyDescent="0.25">
      <c r="A66" s="38"/>
      <c r="B66" s="41"/>
      <c r="C66" s="43" t="s">
        <v>28</v>
      </c>
      <c r="D66" s="43"/>
      <c r="E66" s="29">
        <v>2</v>
      </c>
      <c r="F66" s="30">
        <f>E66/E69</f>
        <v>3.3898305084745763E-2</v>
      </c>
    </row>
    <row r="67" spans="1:6" s="4" customFormat="1" ht="25.5" customHeight="1" x14ac:dyDescent="0.25">
      <c r="A67" s="38"/>
      <c r="B67" s="41"/>
      <c r="C67" s="43" t="s">
        <v>29</v>
      </c>
      <c r="D67" s="43"/>
      <c r="E67" s="31">
        <v>2</v>
      </c>
      <c r="F67" s="32">
        <f>E67/E69</f>
        <v>3.3898305084745763E-2</v>
      </c>
    </row>
    <row r="68" spans="1:6" s="4" customFormat="1" ht="25.5" customHeight="1" x14ac:dyDescent="0.25">
      <c r="A68" s="38"/>
      <c r="B68" s="42"/>
      <c r="C68" s="43" t="s">
        <v>7</v>
      </c>
      <c r="D68" s="43"/>
      <c r="E68" s="7">
        <v>18</v>
      </c>
      <c r="F68" s="24">
        <f>E68/E69</f>
        <v>0.30508474576271188</v>
      </c>
    </row>
    <row r="69" spans="1:6" s="12" customFormat="1" ht="25.5" customHeight="1" x14ac:dyDescent="0.25">
      <c r="A69" s="39" t="s">
        <v>50</v>
      </c>
      <c r="B69" s="39"/>
      <c r="C69" s="39"/>
      <c r="D69" s="39"/>
      <c r="E69" s="20">
        <f>SUM(E64:E68)</f>
        <v>59</v>
      </c>
      <c r="F69" s="21">
        <f>SUM(F64:F68)</f>
        <v>1</v>
      </c>
    </row>
    <row r="70" spans="1:6" s="4" customFormat="1" ht="25.5" customHeight="1" x14ac:dyDescent="0.25">
      <c r="A70" s="38">
        <v>12</v>
      </c>
      <c r="B70" s="40" t="s">
        <v>71</v>
      </c>
      <c r="C70" s="43" t="s">
        <v>30</v>
      </c>
      <c r="D70" s="43"/>
      <c r="E70" s="16">
        <v>31</v>
      </c>
      <c r="F70" s="26">
        <f>E70/E75</f>
        <v>0.52542372881355937</v>
      </c>
    </row>
    <row r="71" spans="1:6" s="4" customFormat="1" ht="25.5" customHeight="1" x14ac:dyDescent="0.25">
      <c r="A71" s="38"/>
      <c r="B71" s="41"/>
      <c r="C71" s="43" t="s">
        <v>31</v>
      </c>
      <c r="D71" s="43"/>
      <c r="E71" s="6">
        <v>23</v>
      </c>
      <c r="F71" s="28">
        <f>E71/E75</f>
        <v>0.38983050847457629</v>
      </c>
    </row>
    <row r="72" spans="1:6" s="4" customFormat="1" ht="25.5" customHeight="1" x14ac:dyDescent="0.25">
      <c r="A72" s="38"/>
      <c r="B72" s="41"/>
      <c r="C72" s="43" t="s">
        <v>32</v>
      </c>
      <c r="D72" s="43"/>
      <c r="E72" s="7"/>
      <c r="F72" s="24"/>
    </row>
    <row r="73" spans="1:6" s="4" customFormat="1" ht="25.5" customHeight="1" x14ac:dyDescent="0.25">
      <c r="A73" s="38"/>
      <c r="B73" s="41"/>
      <c r="C73" s="43" t="s">
        <v>33</v>
      </c>
      <c r="D73" s="43"/>
      <c r="E73" s="7"/>
      <c r="F73" s="24"/>
    </row>
    <row r="74" spans="1:6" s="4" customFormat="1" ht="25.5" customHeight="1" x14ac:dyDescent="0.25">
      <c r="A74" s="38"/>
      <c r="B74" s="42"/>
      <c r="C74" s="43" t="s">
        <v>7</v>
      </c>
      <c r="D74" s="43"/>
      <c r="E74" s="7">
        <v>5</v>
      </c>
      <c r="F74" s="24">
        <f>E74/E75</f>
        <v>8.4745762711864403E-2</v>
      </c>
    </row>
    <row r="75" spans="1:6" s="12" customFormat="1" ht="25.5" customHeight="1" x14ac:dyDescent="0.25">
      <c r="A75" s="39" t="s">
        <v>50</v>
      </c>
      <c r="B75" s="39"/>
      <c r="C75" s="39"/>
      <c r="D75" s="39"/>
      <c r="E75" s="20">
        <f>SUM(E70:E74)</f>
        <v>59</v>
      </c>
      <c r="F75" s="21">
        <f>SUM(F70:F74)</f>
        <v>1</v>
      </c>
    </row>
    <row r="76" spans="1:6" s="4" customFormat="1" ht="20.25" customHeight="1" x14ac:dyDescent="0.25">
      <c r="A76" s="38">
        <v>13</v>
      </c>
      <c r="B76" s="40" t="s">
        <v>70</v>
      </c>
      <c r="C76" s="43" t="s">
        <v>3</v>
      </c>
      <c r="D76" s="43"/>
      <c r="E76" s="16">
        <v>44</v>
      </c>
      <c r="F76" s="26">
        <f>E76/E81</f>
        <v>0.74576271186440679</v>
      </c>
    </row>
    <row r="77" spans="1:6" s="4" customFormat="1" ht="20.25" customHeight="1" x14ac:dyDescent="0.25">
      <c r="A77" s="38"/>
      <c r="B77" s="41"/>
      <c r="C77" s="43" t="s">
        <v>4</v>
      </c>
      <c r="D77" s="43"/>
      <c r="E77" s="6">
        <v>9</v>
      </c>
      <c r="F77" s="28">
        <f>E77/E81</f>
        <v>0.15254237288135594</v>
      </c>
    </row>
    <row r="78" spans="1:6" s="4" customFormat="1" ht="20.25" customHeight="1" x14ac:dyDescent="0.25">
      <c r="A78" s="38"/>
      <c r="B78" s="41"/>
      <c r="C78" s="43" t="s">
        <v>5</v>
      </c>
      <c r="D78" s="43"/>
      <c r="E78" s="7"/>
      <c r="F78" s="24"/>
    </row>
    <row r="79" spans="1:6" s="4" customFormat="1" ht="20.25" customHeight="1" x14ac:dyDescent="0.25">
      <c r="A79" s="38"/>
      <c r="B79" s="41"/>
      <c r="C79" s="43" t="s">
        <v>6</v>
      </c>
      <c r="D79" s="43"/>
      <c r="E79" s="7"/>
      <c r="F79" s="24"/>
    </row>
    <row r="80" spans="1:6" s="4" customFormat="1" ht="20.25" customHeight="1" x14ac:dyDescent="0.25">
      <c r="A80" s="38"/>
      <c r="B80" s="42"/>
      <c r="C80" s="43" t="s">
        <v>7</v>
      </c>
      <c r="D80" s="43"/>
      <c r="E80" s="7">
        <v>6</v>
      </c>
      <c r="F80" s="24">
        <f>E80/E81</f>
        <v>0.10169491525423729</v>
      </c>
    </row>
    <row r="81" spans="1:6" s="12" customFormat="1" ht="20.25" customHeight="1" x14ac:dyDescent="0.25">
      <c r="A81" s="39" t="s">
        <v>50</v>
      </c>
      <c r="B81" s="39"/>
      <c r="C81" s="39"/>
      <c r="D81" s="39"/>
      <c r="E81" s="20">
        <f>SUM(E76:E80)</f>
        <v>59</v>
      </c>
      <c r="F81" s="21">
        <f>SUM(F76:F80)</f>
        <v>1</v>
      </c>
    </row>
    <row r="82" spans="1:6" s="4" customFormat="1" ht="20.25" customHeight="1" x14ac:dyDescent="0.25">
      <c r="A82" s="38">
        <v>14</v>
      </c>
      <c r="B82" s="40" t="s">
        <v>49</v>
      </c>
      <c r="C82" s="43" t="s">
        <v>3</v>
      </c>
      <c r="D82" s="43"/>
      <c r="E82" s="16">
        <v>25</v>
      </c>
      <c r="F82" s="26">
        <f>E82/E87</f>
        <v>0.42372881355932202</v>
      </c>
    </row>
    <row r="83" spans="1:6" s="4" customFormat="1" ht="20.25" customHeight="1" x14ac:dyDescent="0.25">
      <c r="A83" s="38"/>
      <c r="B83" s="41"/>
      <c r="C83" s="43" t="s">
        <v>4</v>
      </c>
      <c r="D83" s="43"/>
      <c r="E83" s="6">
        <v>6</v>
      </c>
      <c r="F83" s="28">
        <f>E83/E87</f>
        <v>0.10169491525423729</v>
      </c>
    </row>
    <row r="84" spans="1:6" s="4" customFormat="1" ht="20.25" customHeight="1" x14ac:dyDescent="0.25">
      <c r="A84" s="38"/>
      <c r="B84" s="41"/>
      <c r="C84" s="43" t="s">
        <v>5</v>
      </c>
      <c r="D84" s="43"/>
      <c r="E84" s="7"/>
      <c r="F84" s="24"/>
    </row>
    <row r="85" spans="1:6" s="4" customFormat="1" ht="20.25" customHeight="1" x14ac:dyDescent="0.25">
      <c r="A85" s="38"/>
      <c r="B85" s="41"/>
      <c r="C85" s="43" t="s">
        <v>6</v>
      </c>
      <c r="D85" s="43"/>
      <c r="E85" s="7"/>
      <c r="F85" s="24"/>
    </row>
    <row r="86" spans="1:6" s="4" customFormat="1" ht="20.25" customHeight="1" x14ac:dyDescent="0.25">
      <c r="A86" s="38"/>
      <c r="B86" s="42"/>
      <c r="C86" s="43" t="s">
        <v>7</v>
      </c>
      <c r="D86" s="43"/>
      <c r="E86" s="7">
        <v>28</v>
      </c>
      <c r="F86" s="24">
        <f>E86/E87</f>
        <v>0.47457627118644069</v>
      </c>
    </row>
    <row r="87" spans="1:6" s="12" customFormat="1" ht="20.25" customHeight="1" x14ac:dyDescent="0.25">
      <c r="A87" s="39" t="s">
        <v>50</v>
      </c>
      <c r="B87" s="39"/>
      <c r="C87" s="39"/>
      <c r="D87" s="39"/>
      <c r="E87" s="20">
        <f>SUM(E82:E86)</f>
        <v>59</v>
      </c>
      <c r="F87" s="21">
        <f>SUM(F82:F86)</f>
        <v>1</v>
      </c>
    </row>
    <row r="88" spans="1:6" s="4" customFormat="1" ht="20.25" customHeight="1" x14ac:dyDescent="0.25">
      <c r="A88" s="38">
        <v>15</v>
      </c>
      <c r="B88" s="40" t="s">
        <v>34</v>
      </c>
      <c r="C88" s="43" t="s">
        <v>3</v>
      </c>
      <c r="D88" s="43"/>
      <c r="E88" s="16">
        <v>30</v>
      </c>
      <c r="F88" s="26">
        <f>E88/E93</f>
        <v>0.50847457627118642</v>
      </c>
    </row>
    <row r="89" spans="1:6" s="4" customFormat="1" ht="20.25" customHeight="1" x14ac:dyDescent="0.25">
      <c r="A89" s="38"/>
      <c r="B89" s="41"/>
      <c r="C89" s="43" t="s">
        <v>4</v>
      </c>
      <c r="D89" s="43"/>
      <c r="E89" s="6">
        <v>8</v>
      </c>
      <c r="F89" s="28">
        <f>E89/E93</f>
        <v>0.13559322033898305</v>
      </c>
    </row>
    <row r="90" spans="1:6" s="4" customFormat="1" ht="20.25" customHeight="1" x14ac:dyDescent="0.25">
      <c r="A90" s="38"/>
      <c r="B90" s="41"/>
      <c r="C90" s="43" t="s">
        <v>5</v>
      </c>
      <c r="D90" s="43"/>
      <c r="E90" s="7"/>
      <c r="F90" s="24"/>
    </row>
    <row r="91" spans="1:6" s="4" customFormat="1" ht="20.25" customHeight="1" x14ac:dyDescent="0.25">
      <c r="A91" s="38"/>
      <c r="B91" s="41"/>
      <c r="C91" s="43" t="s">
        <v>6</v>
      </c>
      <c r="D91" s="43"/>
      <c r="E91" s="7"/>
      <c r="F91" s="24"/>
    </row>
    <row r="92" spans="1:6" s="4" customFormat="1" ht="20.25" customHeight="1" x14ac:dyDescent="0.25">
      <c r="A92" s="38"/>
      <c r="B92" s="42"/>
      <c r="C92" s="43" t="s">
        <v>7</v>
      </c>
      <c r="D92" s="43"/>
      <c r="E92" s="7">
        <v>21</v>
      </c>
      <c r="F92" s="24">
        <f>E92/E93</f>
        <v>0.3559322033898305</v>
      </c>
    </row>
    <row r="93" spans="1:6" s="12" customFormat="1" ht="20.25" customHeight="1" x14ac:dyDescent="0.25">
      <c r="A93" s="39" t="s">
        <v>50</v>
      </c>
      <c r="B93" s="39"/>
      <c r="C93" s="39"/>
      <c r="D93" s="39"/>
      <c r="E93" s="20">
        <f>SUM(E88:E92)</f>
        <v>59</v>
      </c>
      <c r="F93" s="21">
        <f>SUM(F88:F92)</f>
        <v>1</v>
      </c>
    </row>
    <row r="94" spans="1:6" s="4" customFormat="1" ht="25.5" customHeight="1" x14ac:dyDescent="0.25">
      <c r="A94" s="38">
        <v>16</v>
      </c>
      <c r="B94" s="40" t="s">
        <v>53</v>
      </c>
      <c r="C94" s="52" t="s">
        <v>54</v>
      </c>
      <c r="D94" s="52"/>
      <c r="E94" s="7">
        <v>29</v>
      </c>
      <c r="F94" s="24">
        <f>E94/E101</f>
        <v>0.49152542372881358</v>
      </c>
    </row>
    <row r="95" spans="1:6" s="4" customFormat="1" ht="25.5" customHeight="1" x14ac:dyDescent="0.25">
      <c r="A95" s="38"/>
      <c r="B95" s="41"/>
      <c r="C95" s="52" t="s">
        <v>55</v>
      </c>
      <c r="D95" s="52"/>
      <c r="E95" s="7">
        <v>3</v>
      </c>
      <c r="F95" s="24">
        <f>E95/E101</f>
        <v>5.0847457627118647E-2</v>
      </c>
    </row>
    <row r="96" spans="1:6" s="4" customFormat="1" ht="25.5" customHeight="1" x14ac:dyDescent="0.25">
      <c r="A96" s="38"/>
      <c r="B96" s="41"/>
      <c r="C96" s="52" t="s">
        <v>56</v>
      </c>
      <c r="D96" s="52"/>
      <c r="E96" s="7">
        <v>5</v>
      </c>
      <c r="F96" s="24">
        <f>E96/E101</f>
        <v>8.4745762711864403E-2</v>
      </c>
    </row>
    <row r="97" spans="1:6" s="4" customFormat="1" ht="25.5" customHeight="1" x14ac:dyDescent="0.25">
      <c r="A97" s="38"/>
      <c r="B97" s="41"/>
      <c r="C97" s="52" t="s">
        <v>57</v>
      </c>
      <c r="D97" s="52"/>
      <c r="E97" s="7">
        <v>3</v>
      </c>
      <c r="F97" s="24">
        <f>E97/E101</f>
        <v>5.0847457627118647E-2</v>
      </c>
    </row>
    <row r="98" spans="1:6" s="4" customFormat="1" ht="25.5" customHeight="1" x14ac:dyDescent="0.25">
      <c r="A98" s="38"/>
      <c r="B98" s="41"/>
      <c r="C98" s="52" t="s">
        <v>58</v>
      </c>
      <c r="D98" s="52"/>
      <c r="E98" s="7">
        <v>4</v>
      </c>
      <c r="F98" s="24">
        <f>E98/E101</f>
        <v>6.7796610169491525E-2</v>
      </c>
    </row>
    <row r="99" spans="1:6" s="4" customFormat="1" ht="25.5" customHeight="1" x14ac:dyDescent="0.25">
      <c r="A99" s="38"/>
      <c r="B99" s="41"/>
      <c r="C99" s="52" t="s">
        <v>59</v>
      </c>
      <c r="D99" s="52"/>
      <c r="E99" s="7">
        <v>1</v>
      </c>
      <c r="F99" s="24">
        <f>E99/E101</f>
        <v>1.6949152542372881E-2</v>
      </c>
    </row>
    <row r="100" spans="1:6" s="4" customFormat="1" ht="25.5" customHeight="1" x14ac:dyDescent="0.25">
      <c r="A100" s="38"/>
      <c r="B100" s="42"/>
      <c r="C100" s="52" t="s">
        <v>60</v>
      </c>
      <c r="D100" s="52"/>
      <c r="E100" s="7">
        <v>14</v>
      </c>
      <c r="F100" s="24">
        <f>E100/E101</f>
        <v>0.23728813559322035</v>
      </c>
    </row>
    <row r="101" spans="1:6" s="12" customFormat="1" ht="20.25" customHeight="1" x14ac:dyDescent="0.25">
      <c r="A101" s="39" t="s">
        <v>50</v>
      </c>
      <c r="B101" s="39"/>
      <c r="C101" s="39"/>
      <c r="D101" s="39"/>
      <c r="E101" s="20">
        <f>SUM(E94:E100)</f>
        <v>59</v>
      </c>
      <c r="F101" s="21">
        <f>SUM(F94:F100)</f>
        <v>1</v>
      </c>
    </row>
    <row r="102" spans="1:6" s="4" customFormat="1" ht="20.25" customHeight="1" x14ac:dyDescent="0.25">
      <c r="A102" s="38">
        <v>17</v>
      </c>
      <c r="B102" s="40" t="s">
        <v>34</v>
      </c>
      <c r="C102" s="43" t="s">
        <v>61</v>
      </c>
      <c r="D102" s="43"/>
      <c r="E102" s="7">
        <v>39</v>
      </c>
      <c r="F102" s="24">
        <f>E102/E106</f>
        <v>0.66101694915254239</v>
      </c>
    </row>
    <row r="103" spans="1:6" s="4" customFormat="1" ht="20.25" customHeight="1" x14ac:dyDescent="0.25">
      <c r="A103" s="38"/>
      <c r="B103" s="41"/>
      <c r="C103" s="43" t="s">
        <v>62</v>
      </c>
      <c r="D103" s="43"/>
      <c r="E103" s="7">
        <v>7</v>
      </c>
      <c r="F103" s="24">
        <f>E103/E106</f>
        <v>0.11864406779661017</v>
      </c>
    </row>
    <row r="104" spans="1:6" s="4" customFormat="1" ht="20.25" customHeight="1" x14ac:dyDescent="0.25">
      <c r="A104" s="38"/>
      <c r="B104" s="41"/>
      <c r="C104" s="43" t="s">
        <v>63</v>
      </c>
      <c r="D104" s="43"/>
      <c r="E104" s="7"/>
      <c r="F104" s="24"/>
    </row>
    <row r="105" spans="1:6" s="4" customFormat="1" ht="20.25" customHeight="1" x14ac:dyDescent="0.25">
      <c r="A105" s="38"/>
      <c r="B105" s="42"/>
      <c r="C105" s="43" t="s">
        <v>60</v>
      </c>
      <c r="D105" s="43"/>
      <c r="E105" s="7">
        <v>13</v>
      </c>
      <c r="F105" s="24">
        <f>E105/E106</f>
        <v>0.22033898305084745</v>
      </c>
    </row>
    <row r="106" spans="1:6" s="12" customFormat="1" ht="20.25" customHeight="1" x14ac:dyDescent="0.25">
      <c r="A106" s="39" t="s">
        <v>50</v>
      </c>
      <c r="B106" s="39"/>
      <c r="C106" s="39"/>
      <c r="D106" s="39"/>
      <c r="E106" s="13">
        <f>SUM(E102:E105)</f>
        <v>59</v>
      </c>
      <c r="F106" s="14">
        <f>SUM(F102:F105)</f>
        <v>1</v>
      </c>
    </row>
    <row r="107" spans="1:6" s="4" customFormat="1" ht="74.25" customHeight="1" x14ac:dyDescent="0.25">
      <c r="A107" s="15">
        <v>18</v>
      </c>
      <c r="B107" s="36" t="s">
        <v>65</v>
      </c>
      <c r="C107" s="56" t="s">
        <v>81</v>
      </c>
      <c r="D107" s="56"/>
      <c r="E107" s="56"/>
      <c r="F107" s="56"/>
    </row>
    <row r="108" spans="1:6" s="4" customFormat="1" ht="15" customHeight="1" x14ac:dyDescent="0.25">
      <c r="A108" s="2"/>
      <c r="B108" s="2"/>
      <c r="C108" s="2"/>
      <c r="D108" s="2"/>
      <c r="E108" s="9"/>
      <c r="F108" s="10"/>
    </row>
    <row r="109" spans="1:6" s="4" customFormat="1" ht="15" customHeight="1" x14ac:dyDescent="0.25">
      <c r="A109" s="46" t="s">
        <v>51</v>
      </c>
      <c r="B109" s="46"/>
      <c r="C109" s="46"/>
      <c r="D109" s="46"/>
      <c r="E109" s="46"/>
      <c r="F109" s="46"/>
    </row>
    <row r="110" spans="1:6" s="4" customFormat="1" ht="15" customHeight="1" x14ac:dyDescent="0.25">
      <c r="A110" s="33" t="s">
        <v>52</v>
      </c>
      <c r="B110" s="48" t="s">
        <v>66</v>
      </c>
      <c r="C110" s="48"/>
      <c r="D110" s="48"/>
      <c r="E110" s="48"/>
      <c r="F110" s="33"/>
    </row>
    <row r="111" spans="1:6" s="4" customFormat="1" ht="15" customHeight="1" x14ac:dyDescent="0.25">
      <c r="A111" s="33"/>
      <c r="B111" s="48"/>
      <c r="C111" s="48"/>
      <c r="D111" s="48"/>
      <c r="E111" s="48"/>
      <c r="F111" s="33"/>
    </row>
    <row r="112" spans="1:6" s="4" customFormat="1" ht="15" customHeight="1" x14ac:dyDescent="0.25">
      <c r="A112" s="33"/>
      <c r="B112" s="48"/>
      <c r="C112" s="48"/>
      <c r="D112" s="48"/>
      <c r="E112" s="48"/>
      <c r="F112" s="33"/>
    </row>
    <row r="113" spans="1:6" s="4" customFormat="1" ht="15" customHeight="1" x14ac:dyDescent="0.25">
      <c r="A113" s="33"/>
      <c r="B113" s="48"/>
      <c r="C113" s="48"/>
      <c r="D113" s="48"/>
      <c r="E113" s="48"/>
      <c r="F113" s="33"/>
    </row>
    <row r="114" spans="1:6" s="4" customFormat="1" ht="15" customHeight="1" x14ac:dyDescent="0.25">
      <c r="A114" s="2"/>
      <c r="B114" s="46"/>
      <c r="C114" s="47"/>
      <c r="D114" s="47"/>
      <c r="E114" s="47"/>
      <c r="F114" s="10"/>
    </row>
    <row r="115" spans="1:6" s="4" customFormat="1" ht="15" customHeight="1" x14ac:dyDescent="0.25">
      <c r="A115" s="2"/>
      <c r="B115" s="53" t="s">
        <v>35</v>
      </c>
      <c r="C115" s="53"/>
      <c r="D115" s="53"/>
      <c r="E115" s="53"/>
    </row>
    <row r="116" spans="1:6" s="4" customFormat="1" ht="25.5" customHeight="1" x14ac:dyDescent="0.25">
      <c r="A116" s="2"/>
      <c r="B116" s="51" t="s">
        <v>80</v>
      </c>
      <c r="C116" s="51"/>
      <c r="D116" s="51"/>
      <c r="E116" s="35">
        <v>14</v>
      </c>
    </row>
    <row r="117" spans="1:6" s="4" customFormat="1" ht="25.5" customHeight="1" x14ac:dyDescent="0.25">
      <c r="A117" s="5"/>
      <c r="B117" s="51" t="s">
        <v>79</v>
      </c>
      <c r="C117" s="51"/>
      <c r="D117" s="51"/>
      <c r="E117" s="34">
        <v>11</v>
      </c>
    </row>
    <row r="118" spans="1:6" s="4" customFormat="1" ht="25.5" customHeight="1" x14ac:dyDescent="0.25">
      <c r="A118" s="5"/>
      <c r="B118" s="51" t="s">
        <v>78</v>
      </c>
      <c r="C118" s="51"/>
      <c r="D118" s="51"/>
      <c r="E118" s="34">
        <v>20</v>
      </c>
      <c r="F118" s="3"/>
    </row>
    <row r="119" spans="1:6" s="4" customFormat="1" ht="25.5" customHeight="1" x14ac:dyDescent="0.25">
      <c r="A119" s="5"/>
      <c r="B119" s="51" t="s">
        <v>36</v>
      </c>
      <c r="C119" s="51"/>
      <c r="D119" s="51"/>
      <c r="E119" s="34"/>
    </row>
    <row r="120" spans="1:6" s="4" customFormat="1" ht="25.5" customHeight="1" x14ac:dyDescent="0.25">
      <c r="A120" s="5"/>
      <c r="B120" s="51" t="s">
        <v>37</v>
      </c>
      <c r="C120" s="51"/>
      <c r="D120" s="51"/>
      <c r="E120" s="34">
        <v>1</v>
      </c>
    </row>
    <row r="121" spans="1:6" s="4" customFormat="1" ht="25.5" customHeight="1" x14ac:dyDescent="0.25">
      <c r="A121" s="5"/>
      <c r="B121" s="51" t="s">
        <v>38</v>
      </c>
      <c r="C121" s="51"/>
      <c r="D121" s="51"/>
      <c r="E121" s="34"/>
    </row>
    <row r="122" spans="1:6" s="4" customFormat="1" ht="25.5" customHeight="1" x14ac:dyDescent="0.25">
      <c r="A122" s="5"/>
      <c r="B122" s="51" t="s">
        <v>39</v>
      </c>
      <c r="C122" s="51"/>
      <c r="D122" s="51"/>
      <c r="E122" s="34">
        <v>1</v>
      </c>
    </row>
    <row r="123" spans="1:6" s="4" customFormat="1" ht="25.5" customHeight="1" x14ac:dyDescent="0.25">
      <c r="A123" s="5"/>
      <c r="B123" s="51" t="s">
        <v>40</v>
      </c>
      <c r="C123" s="51"/>
      <c r="D123" s="51"/>
      <c r="E123" s="34">
        <v>3</v>
      </c>
    </row>
    <row r="124" spans="1:6" s="4" customFormat="1" ht="25.5" customHeight="1" x14ac:dyDescent="0.25">
      <c r="A124" s="5"/>
      <c r="B124" s="51" t="s">
        <v>41</v>
      </c>
      <c r="C124" s="51"/>
      <c r="D124" s="51"/>
      <c r="E124" s="34"/>
    </row>
    <row r="125" spans="1:6" s="4" customFormat="1" ht="25.5" customHeight="1" x14ac:dyDescent="0.25">
      <c r="A125" s="5"/>
      <c r="B125" s="51" t="s">
        <v>42</v>
      </c>
      <c r="C125" s="51"/>
      <c r="D125" s="51"/>
      <c r="E125" s="34"/>
    </row>
    <row r="126" spans="1:6" s="4" customFormat="1" ht="25.5" customHeight="1" x14ac:dyDescent="0.25">
      <c r="A126" s="5"/>
      <c r="B126" s="54" t="s">
        <v>43</v>
      </c>
      <c r="C126" s="54"/>
      <c r="D126" s="54"/>
      <c r="E126" s="7">
        <v>2</v>
      </c>
    </row>
    <row r="127" spans="1:6" s="4" customFormat="1" ht="25.5" customHeight="1" x14ac:dyDescent="0.25">
      <c r="A127" s="5"/>
      <c r="B127" s="57" t="s">
        <v>64</v>
      </c>
      <c r="C127" s="58"/>
      <c r="D127" s="59"/>
      <c r="E127" s="34">
        <v>7</v>
      </c>
    </row>
  </sheetData>
  <sheetProtection formatCells="0" formatColumns="0" formatRows="0" insertColumns="0" insertRows="0" insertHyperlinks="0" deleteColumns="0" deleteRows="0" sort="0" autoFilter="0" pivotTables="0"/>
  <mergeCells count="155">
    <mergeCell ref="C60:D60"/>
    <mergeCell ref="C61:D61"/>
    <mergeCell ref="A109:F109"/>
    <mergeCell ref="C107:F107"/>
    <mergeCell ref="C77:D77"/>
    <mergeCell ref="C78:D78"/>
    <mergeCell ref="C79:D79"/>
    <mergeCell ref="C83:D83"/>
    <mergeCell ref="C84:D84"/>
    <mergeCell ref="C85:D85"/>
    <mergeCell ref="C89:D89"/>
    <mergeCell ref="C90:D90"/>
    <mergeCell ref="C91:D91"/>
    <mergeCell ref="A106:D106"/>
    <mergeCell ref="C103:D103"/>
    <mergeCell ref="C104:D104"/>
    <mergeCell ref="C105:D105"/>
    <mergeCell ref="B82:B86"/>
    <mergeCell ref="B88:B92"/>
    <mergeCell ref="C82:D82"/>
    <mergeCell ref="C88:D88"/>
    <mergeCell ref="A82:A86"/>
    <mergeCell ref="C86:D86"/>
    <mergeCell ref="C92:D92"/>
    <mergeCell ref="A87:D87"/>
    <mergeCell ref="A93:D93"/>
    <mergeCell ref="B127:D127"/>
    <mergeCell ref="C3:D3"/>
    <mergeCell ref="C4:D4"/>
    <mergeCell ref="C5:D5"/>
    <mergeCell ref="C6:D6"/>
    <mergeCell ref="C10:D10"/>
    <mergeCell ref="C11:D11"/>
    <mergeCell ref="C12:D12"/>
    <mergeCell ref="C13:D13"/>
    <mergeCell ref="C16:D16"/>
    <mergeCell ref="C17:D17"/>
    <mergeCell ref="C18:D18"/>
    <mergeCell ref="C19:D19"/>
    <mergeCell ref="C21:D21"/>
    <mergeCell ref="C22:D22"/>
    <mergeCell ref="C23:D23"/>
    <mergeCell ref="C24:D24"/>
    <mergeCell ref="C25:D25"/>
    <mergeCell ref="C26:D26"/>
    <mergeCell ref="C28:D28"/>
    <mergeCell ref="B3:B7"/>
    <mergeCell ref="B76:B80"/>
    <mergeCell ref="B126:D126"/>
    <mergeCell ref="B118:D118"/>
    <mergeCell ref="C2:D2"/>
    <mergeCell ref="B46:B50"/>
    <mergeCell ref="B9:B13"/>
    <mergeCell ref="B125:D125"/>
    <mergeCell ref="B58:B62"/>
    <mergeCell ref="A75:D75"/>
    <mergeCell ref="A69:D69"/>
    <mergeCell ref="A63:D63"/>
    <mergeCell ref="A57:D57"/>
    <mergeCell ref="B15:B19"/>
    <mergeCell ref="B40:B44"/>
    <mergeCell ref="B34:B38"/>
    <mergeCell ref="B28:B32"/>
    <mergeCell ref="B21:B26"/>
    <mergeCell ref="A34:A38"/>
    <mergeCell ref="A39:D39"/>
    <mergeCell ref="A45:D45"/>
    <mergeCell ref="A51:D51"/>
    <mergeCell ref="A88:A92"/>
    <mergeCell ref="A81:D81"/>
    <mergeCell ref="A40:A44"/>
    <mergeCell ref="A46:A50"/>
    <mergeCell ref="A52:A56"/>
    <mergeCell ref="C80:D80"/>
    <mergeCell ref="B117:D117"/>
    <mergeCell ref="B116:D116"/>
    <mergeCell ref="B123:D123"/>
    <mergeCell ref="B124:D124"/>
    <mergeCell ref="B119:D119"/>
    <mergeCell ref="B120:D120"/>
    <mergeCell ref="B121:D121"/>
    <mergeCell ref="B122:D122"/>
    <mergeCell ref="C94:D94"/>
    <mergeCell ref="B94:B100"/>
    <mergeCell ref="C100:D100"/>
    <mergeCell ref="A101:D101"/>
    <mergeCell ref="B115:E115"/>
    <mergeCell ref="A94:A100"/>
    <mergeCell ref="C98:D98"/>
    <mergeCell ref="C95:D95"/>
    <mergeCell ref="C96:D96"/>
    <mergeCell ref="C97:D97"/>
    <mergeCell ref="C99:D99"/>
    <mergeCell ref="A102:A105"/>
    <mergeCell ref="B102:B105"/>
    <mergeCell ref="C102:D102"/>
    <mergeCell ref="B114:E114"/>
    <mergeCell ref="B110:E113"/>
    <mergeCell ref="C43:D43"/>
    <mergeCell ref="C46:D46"/>
    <mergeCell ref="A64:A68"/>
    <mergeCell ref="C76:D76"/>
    <mergeCell ref="C64:D64"/>
    <mergeCell ref="C62:D62"/>
    <mergeCell ref="B52:B56"/>
    <mergeCell ref="C68:D68"/>
    <mergeCell ref="C74:D74"/>
    <mergeCell ref="C52:D52"/>
    <mergeCell ref="C65:D65"/>
    <mergeCell ref="C66:D66"/>
    <mergeCell ref="C67:D67"/>
    <mergeCell ref="C71:D71"/>
    <mergeCell ref="C72:D72"/>
    <mergeCell ref="C73:D73"/>
    <mergeCell ref="A76:A80"/>
    <mergeCell ref="C47:D47"/>
    <mergeCell ref="C48:D48"/>
    <mergeCell ref="C49:D49"/>
    <mergeCell ref="C53:D53"/>
    <mergeCell ref="C54:D54"/>
    <mergeCell ref="C55:D55"/>
    <mergeCell ref="C59:D59"/>
    <mergeCell ref="C29:D29"/>
    <mergeCell ref="C30:D30"/>
    <mergeCell ref="C31:D31"/>
    <mergeCell ref="C32:D32"/>
    <mergeCell ref="C34:D34"/>
    <mergeCell ref="C36:D36"/>
    <mergeCell ref="C40:D40"/>
    <mergeCell ref="C41:D41"/>
    <mergeCell ref="C42:D42"/>
    <mergeCell ref="A1:F1"/>
    <mergeCell ref="A3:A7"/>
    <mergeCell ref="A8:D8"/>
    <mergeCell ref="B70:B74"/>
    <mergeCell ref="B64:B68"/>
    <mergeCell ref="C70:D70"/>
    <mergeCell ref="C7:D7"/>
    <mergeCell ref="C15:D15"/>
    <mergeCell ref="C9:D9"/>
    <mergeCell ref="A14:D14"/>
    <mergeCell ref="A70:A74"/>
    <mergeCell ref="A9:A13"/>
    <mergeCell ref="A21:A26"/>
    <mergeCell ref="A28:A32"/>
    <mergeCell ref="A15:A19"/>
    <mergeCell ref="C38:D38"/>
    <mergeCell ref="C44:D44"/>
    <mergeCell ref="C50:D50"/>
    <mergeCell ref="C56:D56"/>
    <mergeCell ref="C58:D58"/>
    <mergeCell ref="A58:A62"/>
    <mergeCell ref="A20:D20"/>
    <mergeCell ref="A27:D27"/>
    <mergeCell ref="A33:D33"/>
  </mergeCells>
  <pageMargins left="0.39370078740157483" right="0.39370078740157483" top="0.55118110236220474" bottom="0.55118110236220474" header="0.31496062992125984" footer="0.31496062992125984"/>
  <pageSetup paperSize="9" scale="83" orientation="portrait" r:id="rId1"/>
  <headerFooter differentFirst="1">
    <oddHeader xml:space="preserve">&amp;C&amp;P
</oddHeader>
    <firstHeader xml:space="preserve">&amp;C
</firstHeader>
  </headerFooter>
  <rowBreaks count="2" manualBreakCount="2">
    <brk id="69" max="5" man="1"/>
    <brk id="10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по опросам</vt:lpstr>
      <vt:lpstr>'Отчет по опросам'!Область_печати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Лукин П.А.</cp:lastModifiedBy>
  <cp:lastPrinted>2017-01-19T00:28:56Z</cp:lastPrinted>
  <dcterms:created xsi:type="dcterms:W3CDTF">2016-01-13T07:16:45Z</dcterms:created>
  <dcterms:modified xsi:type="dcterms:W3CDTF">2017-01-19T01:06:36Z</dcterms:modified>
</cp:coreProperties>
</file>